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0" yWindow="0" windowWidth="28800" windowHeight="11835"/>
  </bookViews>
  <sheets>
    <sheet name="Cuadro_4 " sheetId="5" r:id="rId1"/>
  </sheets>
  <definedNames>
    <definedName name="_xlnm._FilterDatabase" localSheetId="0" hidden="1">'Cuadro_4 '!$I$1:$I$103</definedName>
    <definedName name="_xlnm.Print_Area" localSheetId="0">'Cuadro_4 '!$A$1:$I$72</definedName>
    <definedName name="_xlnm.Print_Titles" localSheetId="0">'Cuadro_4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B20" i="5" l="1"/>
  <c r="B41" i="5" l="1"/>
  <c r="I43" i="5" l="1"/>
  <c r="F43" i="5"/>
  <c r="B48" i="5"/>
  <c r="B18" i="5"/>
  <c r="I20" i="5" l="1"/>
  <c r="F34" i="5"/>
  <c r="C50" i="5" l="1"/>
  <c r="D50" i="5"/>
  <c r="E50" i="5"/>
  <c r="F50" i="5"/>
  <c r="G50" i="5"/>
  <c r="H50" i="5"/>
  <c r="I50" i="5"/>
  <c r="C43" i="5"/>
  <c r="D43" i="5"/>
  <c r="E43" i="5"/>
  <c r="G43" i="5"/>
  <c r="H43" i="5"/>
  <c r="B59" i="5"/>
  <c r="B58" i="5"/>
  <c r="B57" i="5"/>
  <c r="B56" i="5"/>
  <c r="B55" i="5"/>
  <c r="B54" i="5"/>
  <c r="B53" i="5"/>
  <c r="B52" i="5"/>
  <c r="B51" i="5"/>
  <c r="B49" i="5"/>
  <c r="B47" i="5"/>
  <c r="B46" i="5"/>
  <c r="B45" i="5"/>
  <c r="B44" i="5"/>
  <c r="B43" i="5" s="1"/>
  <c r="B42" i="5"/>
  <c r="B40" i="5"/>
  <c r="B39" i="5"/>
  <c r="B38" i="5"/>
  <c r="B37" i="5"/>
  <c r="B36" i="5"/>
  <c r="B35" i="5"/>
  <c r="C34" i="5"/>
  <c r="D34" i="5"/>
  <c r="E34" i="5"/>
  <c r="G34" i="5"/>
  <c r="H34" i="5"/>
  <c r="I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15" i="5"/>
  <c r="B16" i="5"/>
  <c r="B17" i="5"/>
  <c r="B19" i="5"/>
  <c r="B14" i="5"/>
  <c r="C20" i="5"/>
  <c r="D20" i="5"/>
  <c r="E20" i="5"/>
  <c r="F20" i="5"/>
  <c r="G20" i="5"/>
  <c r="H20" i="5"/>
  <c r="C13" i="5"/>
  <c r="D13" i="5"/>
  <c r="E13" i="5"/>
  <c r="F13" i="5"/>
  <c r="G13" i="5"/>
  <c r="H13" i="5"/>
  <c r="I13" i="5"/>
  <c r="D12" i="5" l="1"/>
  <c r="I12" i="5"/>
  <c r="H12" i="5"/>
  <c r="G12" i="5"/>
  <c r="B50" i="5"/>
  <c r="B13" i="5"/>
  <c r="B34" i="5"/>
  <c r="E12" i="5"/>
  <c r="C12" i="5"/>
  <c r="B12" i="5" l="1"/>
</calcChain>
</file>

<file path=xl/sharedStrings.xml><?xml version="1.0" encoding="utf-8"?>
<sst xmlns="http://schemas.openxmlformats.org/spreadsheetml/2006/main" count="78" uniqueCount="47">
  <si>
    <t>Metros construidos</t>
  </si>
  <si>
    <t>Número de edificaciones</t>
  </si>
  <si>
    <t>Unidades (2)</t>
  </si>
  <si>
    <t>Colón</t>
  </si>
  <si>
    <t>Vivienda individual</t>
  </si>
  <si>
    <t>Depósitos</t>
  </si>
  <si>
    <t>Centros educativos</t>
  </si>
  <si>
    <t>Panamá</t>
  </si>
  <si>
    <t>Dúplex</t>
  </si>
  <si>
    <t>Comercios</t>
  </si>
  <si>
    <t>Oficinas</t>
  </si>
  <si>
    <t>Hoteles</t>
  </si>
  <si>
    <t>Hospitales y clínicas</t>
  </si>
  <si>
    <t>Arraiján</t>
  </si>
  <si>
    <t>La Chorrera</t>
  </si>
  <si>
    <t>(P) Cifras preliminares.</t>
  </si>
  <si>
    <t>Edificio de apartamento (3)</t>
  </si>
  <si>
    <t>República de Panamá</t>
  </si>
  <si>
    <t>CONTRALORÍA GENERAL DE LA REPÚBLICA</t>
  </si>
  <si>
    <t>Instituto Nacional de Estadística y Censo</t>
  </si>
  <si>
    <t>San Miguelito</t>
  </si>
  <si>
    <t>Industrias</t>
  </si>
  <si>
    <t>Fuente: Constructoras, inmobiliarias y personas particulares.</t>
  </si>
  <si>
    <t>Centros religiosos</t>
  </si>
  <si>
    <t>Administración pública</t>
  </si>
  <si>
    <t>Otros (4)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</si>
  <si>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</si>
  <si>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</si>
  <si>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</si>
  <si>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</si>
  <si>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(1)  Son obras que continúan el proceso constructivo.</t>
  </si>
  <si>
    <t>(3)  Incluye cuartos de alquiler y viviendas adosadas.</t>
  </si>
  <si>
    <t xml:space="preserve"> -   Cantidad nula o cero.</t>
  </si>
  <si>
    <t>TOTAL</t>
  </si>
  <si>
    <t>Tipo de edificación</t>
  </si>
  <si>
    <t xml:space="preserve">NOTA: Obras que iniciaron, continuaron y culminaron el proceso de construcción en el período de referencia. La diferencia en algunos datos publicados, anteriormente, </t>
  </si>
  <si>
    <t xml:space="preserve">             se debe a cambios de diseño efectuados por los informantes.</t>
  </si>
  <si>
    <t xml:space="preserve">Cuadro 4.  METROS CUADRADOS CONSTRUIDOS EN LOS DISTRITOS DE COLÓN, PANAMÁ, SAN MIGUELITO, ARRAIJÁN Y LA CHORRERA, </t>
  </si>
  <si>
    <t>Construcciones nuevas en proceso y culminadas</t>
  </si>
  <si>
    <t xml:space="preserve">Contrucciones en seguimiento </t>
  </si>
  <si>
    <t>En proceso (1)</t>
  </si>
  <si>
    <t xml:space="preserve">Obras Culminadas </t>
  </si>
  <si>
    <t xml:space="preserve">  POR NÚMERO DE EDIFICACIONES, UNIDADES Y ÁREA, SEGÚN TIPO DE EDIFICACIÓN: II TRIMESTRE 2025 (P)</t>
  </si>
  <si>
    <t xml:space="preserve">       estadios, deportivos y otros para el esparcimiento. </t>
  </si>
  <si>
    <t xml:space="preserve">(4)  Son  edificios  y estructuras destinadas  a albergues,  estacionamientos,  galeras  para criaderos  y ceba de animales, clubes,  salas de  reuniones,  cines,  teatros,   </t>
  </si>
  <si>
    <t xml:space="preserve">       entre otros.</t>
  </si>
  <si>
    <t xml:space="preserve">(2)  Se refiere a las unidades  de vivienda, locales comerciales y oficinas  que contiene un  centro comercial, salones en un  centro educativo, habitaciones  en un hotel,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</si>
</sst>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41" fontId="4" fillId="2" borderId="0" xfId="3" applyNumberFormat="1" applyFont="1" applyFill="1" applyBorder="1" applyAlignment="1">
      <alignment horizontal="left"/>
    </xf>
    <xf numFmtId="0" fontId="6" fillId="2" borderId="0" xfId="0" applyFont="1" applyFill="1"/>
    <xf numFmtId="0" fontId="3" fillId="0" borderId="0" xfId="0" applyFont="1"/>
    <xf numFmtId="0" fontId="0" fillId="2" borderId="0" xfId="0" applyFill="1"/>
    <xf numFmtId="164" fontId="5" fillId="2" borderId="2" xfId="2" applyNumberFormat="1" applyFont="1" applyFill="1" applyBorder="1" applyAlignment="1">
      <alignment horizontal="right"/>
    </xf>
    <xf numFmtId="0" fontId="4" fillId="2" borderId="4" xfId="1" applyFill="1" applyBorder="1" applyAlignment="1">
      <alignment horizontal="right"/>
    </xf>
    <xf numFmtId="0" fontId="4" fillId="2" borderId="6" xfId="1" applyFill="1" applyBorder="1" applyAlignment="1">
      <alignment horizontal="right"/>
    </xf>
    <xf numFmtId="164" fontId="5" fillId="2" borderId="1" xfId="2" applyNumberFormat="1" applyFont="1" applyFill="1" applyBorder="1" applyAlignment="1">
      <alignment horizontal="right"/>
    </xf>
    <xf numFmtId="164" fontId="4" fillId="2" borderId="2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5" fillId="2" borderId="5" xfId="2" applyNumberFormat="1" applyFont="1" applyFill="1" applyBorder="1" applyAlignment="1">
      <alignment horizontal="right"/>
    </xf>
    <xf numFmtId="0" fontId="0" fillId="2" borderId="0" xfId="0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164" fontId="4" fillId="2" borderId="4" xfId="1" applyNumberFormat="1" applyFill="1" applyBorder="1"/>
    <xf numFmtId="0" fontId="4" fillId="0" borderId="3" xfId="0" applyFont="1" applyFill="1" applyBorder="1" applyAlignment="1">
      <alignment horizontal="left" indent="7"/>
    </xf>
    <xf numFmtId="0" fontId="3" fillId="2" borderId="0" xfId="0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left" indent="2"/>
    </xf>
    <xf numFmtId="0" fontId="4" fillId="2" borderId="0" xfId="0" applyNumberFormat="1" applyFont="1" applyFill="1" applyAlignment="1">
      <alignment horizontal="left" indent="2"/>
    </xf>
    <xf numFmtId="0" fontId="7" fillId="3" borderId="12" xfId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right"/>
    </xf>
    <xf numFmtId="164" fontId="4" fillId="2" borderId="2" xfId="1" applyNumberFormat="1" applyFont="1" applyFill="1" applyBorder="1"/>
    <xf numFmtId="164" fontId="4" fillId="2" borderId="0" xfId="1" applyNumberFormat="1" applyFont="1" applyFill="1" applyBorder="1"/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164" fontId="5" fillId="2" borderId="22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0"/>
  <sheetViews>
    <sheetView tabSelected="1" zoomScale="90" zoomScaleNormal="90" zoomScaleSheetLayoutView="100" workbookViewId="0">
      <selection activeCell="L18" sqref="L18"/>
    </sheetView>
  </sheetViews>
  <sheetFormatPr baseColWidth="10" defaultColWidth="11.42578125" defaultRowHeight="15" x14ac:dyDescent="0.25"/>
  <cols>
    <col min="1" max="1" width="29.85546875" style="8" customWidth="1"/>
    <col min="2" max="2" width="14" style="8" customWidth="1"/>
    <col min="3" max="3" width="13.42578125" style="8" customWidth="1"/>
    <col min="4" max="5" width="13" style="8" customWidth="1"/>
    <col min="6" max="7" width="13.42578125" style="8" customWidth="1"/>
    <col min="8" max="8" width="13.28515625" style="8" customWidth="1"/>
    <col min="9" max="9" width="12.5703125" style="8" customWidth="1"/>
  </cols>
  <sheetData>
    <row r="1" spans="1:35" s="7" customFormat="1" ht="12.75" x14ac:dyDescent="0.2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7" customFormat="1" ht="12.75" x14ac:dyDescent="0.2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7" customFormat="1" ht="12.75" x14ac:dyDescent="0.2">
      <c r="A3" s="44" t="s">
        <v>19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7" customFormat="1" ht="12.75" x14ac:dyDescent="0.2">
      <c r="A4" s="23"/>
      <c r="B4" s="23"/>
      <c r="C4" s="23"/>
      <c r="D4" s="23"/>
      <c r="E4" s="23"/>
      <c r="F4" s="23"/>
      <c r="G4" s="23"/>
      <c r="H4" s="23"/>
      <c r="I4" s="2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45" t="s">
        <v>37</v>
      </c>
      <c r="B5" s="45"/>
      <c r="C5" s="45"/>
      <c r="D5" s="45"/>
      <c r="E5" s="45"/>
      <c r="F5" s="45"/>
      <c r="G5" s="45"/>
      <c r="H5" s="45"/>
      <c r="I5" s="4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x14ac:dyDescent="0.25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25">
      <c r="A7" s="18"/>
      <c r="B7" s="19"/>
      <c r="C7" s="19"/>
      <c r="D7" s="19"/>
      <c r="E7" s="19"/>
      <c r="F7" s="19"/>
      <c r="G7" s="19"/>
      <c r="H7" s="19"/>
      <c r="I7" s="20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21" customHeight="1" x14ac:dyDescent="0.25">
      <c r="A8" s="56" t="s">
        <v>34</v>
      </c>
      <c r="B8" s="48" t="s">
        <v>26</v>
      </c>
      <c r="C8" s="40" t="s">
        <v>0</v>
      </c>
      <c r="D8" s="41"/>
      <c r="E8" s="41"/>
      <c r="F8" s="41"/>
      <c r="G8" s="41"/>
      <c r="H8" s="41"/>
      <c r="I8" s="4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21" customHeight="1" x14ac:dyDescent="0.25">
      <c r="A9" s="46"/>
      <c r="B9" s="49"/>
      <c r="C9" s="40" t="s">
        <v>38</v>
      </c>
      <c r="D9" s="41"/>
      <c r="E9" s="50"/>
      <c r="F9" s="54" t="s">
        <v>39</v>
      </c>
      <c r="G9" s="55"/>
      <c r="H9" s="55"/>
      <c r="I9" s="55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40.700000000000003" customHeight="1" x14ac:dyDescent="0.25">
      <c r="A10" s="46"/>
      <c r="B10" s="49"/>
      <c r="C10" s="51"/>
      <c r="D10" s="52"/>
      <c r="E10" s="53"/>
      <c r="F10" s="33" t="s">
        <v>40</v>
      </c>
      <c r="G10" s="42" t="s">
        <v>41</v>
      </c>
      <c r="H10" s="43"/>
      <c r="I10" s="43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ht="45" customHeight="1" x14ac:dyDescent="0.25">
      <c r="A11" s="47"/>
      <c r="B11" s="57"/>
      <c r="C11" s="34" t="s">
        <v>1</v>
      </c>
      <c r="D11" s="35" t="s">
        <v>2</v>
      </c>
      <c r="E11" s="28" t="s">
        <v>27</v>
      </c>
      <c r="F11" s="36" t="s">
        <v>28</v>
      </c>
      <c r="G11" s="35" t="s">
        <v>1</v>
      </c>
      <c r="H11" s="32" t="s">
        <v>2</v>
      </c>
      <c r="I11" s="37" t="s">
        <v>29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30" customHeight="1" x14ac:dyDescent="0.25">
      <c r="A12" s="24" t="s">
        <v>33</v>
      </c>
      <c r="B12" s="12">
        <f t="shared" ref="B12:I12" si="0">SUM(B13,B20,B34,B43,B50)</f>
        <v>411119</v>
      </c>
      <c r="C12" s="12">
        <f t="shared" si="0"/>
        <v>1083</v>
      </c>
      <c r="D12" s="12">
        <f t="shared" si="0"/>
        <v>2324</v>
      </c>
      <c r="E12" s="12">
        <f t="shared" si="0"/>
        <v>102013</v>
      </c>
      <c r="F12" s="12">
        <f>SUM(F13,F20,F34,F43,F50)</f>
        <v>267938</v>
      </c>
      <c r="G12" s="12">
        <f t="shared" si="0"/>
        <v>1179</v>
      </c>
      <c r="H12" s="12">
        <f t="shared" si="0"/>
        <v>3594</v>
      </c>
      <c r="I12" s="38">
        <f t="shared" si="0"/>
        <v>41168</v>
      </c>
      <c r="J12" s="1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ht="27.95" customHeight="1" x14ac:dyDescent="0.25">
      <c r="A13" s="25" t="s">
        <v>3</v>
      </c>
      <c r="B13" s="9">
        <f t="shared" ref="B13:I13" si="1">SUM(B14:B19)</f>
        <v>18039</v>
      </c>
      <c r="C13" s="9">
        <f t="shared" si="1"/>
        <v>18</v>
      </c>
      <c r="D13" s="9">
        <f t="shared" si="1"/>
        <v>48</v>
      </c>
      <c r="E13" s="9">
        <f t="shared" si="1"/>
        <v>2311</v>
      </c>
      <c r="F13" s="9">
        <f t="shared" si="1"/>
        <v>13574</v>
      </c>
      <c r="G13" s="9">
        <f t="shared" si="1"/>
        <v>36</v>
      </c>
      <c r="H13" s="9">
        <f t="shared" si="1"/>
        <v>1274</v>
      </c>
      <c r="I13" s="16">
        <f t="shared" si="1"/>
        <v>2154</v>
      </c>
      <c r="J13" s="1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ht="26.1" customHeight="1" x14ac:dyDescent="0.25">
      <c r="A14" s="26" t="s">
        <v>4</v>
      </c>
      <c r="B14" s="9">
        <f>SUM(E14,F14,I14)</f>
        <v>2318</v>
      </c>
      <c r="C14" s="13">
        <v>16</v>
      </c>
      <c r="D14" s="13">
        <v>17</v>
      </c>
      <c r="E14" s="13">
        <v>1150</v>
      </c>
      <c r="F14" s="13">
        <v>680</v>
      </c>
      <c r="G14" s="13">
        <v>11</v>
      </c>
      <c r="H14" s="13">
        <v>11</v>
      </c>
      <c r="I14" s="29">
        <v>488</v>
      </c>
      <c r="J14" s="1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26.1" customHeight="1" x14ac:dyDescent="0.25">
      <c r="A15" s="26" t="s">
        <v>16</v>
      </c>
      <c r="B15" s="9">
        <f t="shared" ref="B15:B59" si="2">SUM(E15,F15,I15)</f>
        <v>10935</v>
      </c>
      <c r="C15" s="13">
        <v>0</v>
      </c>
      <c r="D15" s="13">
        <v>0</v>
      </c>
      <c r="E15" s="13">
        <v>0</v>
      </c>
      <c r="F15" s="13">
        <v>10495</v>
      </c>
      <c r="G15" s="13">
        <v>22</v>
      </c>
      <c r="H15" s="13">
        <v>660</v>
      </c>
      <c r="I15" s="29">
        <v>440</v>
      </c>
      <c r="J15" s="1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26.1" customHeight="1" x14ac:dyDescent="0.25">
      <c r="A16" s="26" t="s">
        <v>9</v>
      </c>
      <c r="B16" s="9">
        <f t="shared" si="2"/>
        <v>2458</v>
      </c>
      <c r="C16" s="13">
        <v>2</v>
      </c>
      <c r="D16" s="13">
        <v>31</v>
      </c>
      <c r="E16" s="13">
        <v>1161</v>
      </c>
      <c r="F16" s="13">
        <v>1297</v>
      </c>
      <c r="G16" s="13">
        <v>0</v>
      </c>
      <c r="H16" s="13">
        <v>0</v>
      </c>
      <c r="I16" s="29">
        <v>0</v>
      </c>
      <c r="J16" s="1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ht="26.1" customHeight="1" x14ac:dyDescent="0.25">
      <c r="A17" s="26" t="s">
        <v>6</v>
      </c>
      <c r="B17" s="9">
        <f t="shared" si="2"/>
        <v>962</v>
      </c>
      <c r="C17" s="13">
        <v>0</v>
      </c>
      <c r="D17" s="13">
        <v>0</v>
      </c>
      <c r="E17" s="13">
        <v>0</v>
      </c>
      <c r="F17" s="13">
        <v>887</v>
      </c>
      <c r="G17" s="13">
        <v>2</v>
      </c>
      <c r="H17" s="13">
        <v>26</v>
      </c>
      <c r="I17" s="29">
        <v>75</v>
      </c>
      <c r="J17" s="1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26.1" customHeight="1" x14ac:dyDescent="0.25">
      <c r="A18" s="26" t="s">
        <v>12</v>
      </c>
      <c r="B18" s="9">
        <f t="shared" si="2"/>
        <v>1151</v>
      </c>
      <c r="C18" s="13">
        <v>0</v>
      </c>
      <c r="D18" s="13">
        <v>0</v>
      </c>
      <c r="E18" s="13">
        <v>0</v>
      </c>
      <c r="F18" s="13">
        <v>0</v>
      </c>
      <c r="G18" s="13">
        <v>1</v>
      </c>
      <c r="H18" s="13">
        <v>577</v>
      </c>
      <c r="I18" s="29">
        <v>1151</v>
      </c>
      <c r="J18" s="1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ht="26.1" customHeight="1" x14ac:dyDescent="0.25">
      <c r="A19" s="26" t="s">
        <v>25</v>
      </c>
      <c r="B19" s="9">
        <f t="shared" si="2"/>
        <v>215</v>
      </c>
      <c r="C19" s="13">
        <v>0</v>
      </c>
      <c r="D19" s="13">
        <v>0</v>
      </c>
      <c r="E19" s="13">
        <v>0</v>
      </c>
      <c r="F19" s="13">
        <v>215</v>
      </c>
      <c r="G19" s="13">
        <v>0</v>
      </c>
      <c r="H19" s="13">
        <v>0</v>
      </c>
      <c r="I19" s="29">
        <v>0</v>
      </c>
      <c r="J19" s="1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8" customFormat="1" ht="27.95" customHeight="1" x14ac:dyDescent="0.25">
      <c r="A20" s="25" t="s">
        <v>7</v>
      </c>
      <c r="B20" s="9">
        <f>SUM(B21:B33)</f>
        <v>299141</v>
      </c>
      <c r="C20" s="9">
        <f t="shared" ref="C20:H20" si="3">SUM(C21:C33)</f>
        <v>675</v>
      </c>
      <c r="D20" s="9">
        <f t="shared" si="3"/>
        <v>1842</v>
      </c>
      <c r="E20" s="9">
        <f t="shared" si="3"/>
        <v>66789</v>
      </c>
      <c r="F20" s="9">
        <f t="shared" si="3"/>
        <v>202279</v>
      </c>
      <c r="G20" s="9">
        <f t="shared" si="3"/>
        <v>627</v>
      </c>
      <c r="H20" s="9">
        <f t="shared" si="3"/>
        <v>1597</v>
      </c>
      <c r="I20" s="16">
        <f>SUM(I21:I33)</f>
        <v>30073</v>
      </c>
      <c r="J20" s="17"/>
    </row>
    <row r="21" spans="1:35" s="8" customFormat="1" ht="25.5" customHeight="1" x14ac:dyDescent="0.25">
      <c r="A21" s="26" t="s">
        <v>4</v>
      </c>
      <c r="B21" s="9">
        <f t="shared" si="2"/>
        <v>58589</v>
      </c>
      <c r="C21" s="13">
        <v>555</v>
      </c>
      <c r="D21" s="13">
        <v>555</v>
      </c>
      <c r="E21" s="13">
        <v>28134</v>
      </c>
      <c r="F21" s="13">
        <v>22266</v>
      </c>
      <c r="G21" s="13">
        <v>520</v>
      </c>
      <c r="H21" s="13">
        <v>520</v>
      </c>
      <c r="I21" s="29">
        <v>8189</v>
      </c>
    </row>
    <row r="22" spans="1:35" s="8" customFormat="1" ht="25.5" customHeight="1" x14ac:dyDescent="0.25">
      <c r="A22" s="26" t="s">
        <v>8</v>
      </c>
      <c r="B22" s="9">
        <f t="shared" si="2"/>
        <v>7782</v>
      </c>
      <c r="C22" s="13">
        <v>8</v>
      </c>
      <c r="D22" s="13">
        <v>16</v>
      </c>
      <c r="E22" s="13">
        <v>1616</v>
      </c>
      <c r="F22" s="13">
        <v>5428</v>
      </c>
      <c r="G22" s="13">
        <v>27</v>
      </c>
      <c r="H22" s="13">
        <v>54</v>
      </c>
      <c r="I22" s="29">
        <v>738</v>
      </c>
    </row>
    <row r="23" spans="1:35" s="8" customFormat="1" ht="25.5" customHeight="1" x14ac:dyDescent="0.25">
      <c r="A23" s="26" t="s">
        <v>16</v>
      </c>
      <c r="B23" s="9">
        <f t="shared" si="2"/>
        <v>119493</v>
      </c>
      <c r="C23" s="13">
        <v>27</v>
      </c>
      <c r="D23" s="13">
        <v>1090</v>
      </c>
      <c r="E23" s="13">
        <v>17399</v>
      </c>
      <c r="F23" s="13">
        <v>95596</v>
      </c>
      <c r="G23" s="13">
        <v>30</v>
      </c>
      <c r="H23" s="13">
        <v>804</v>
      </c>
      <c r="I23" s="29">
        <v>6498</v>
      </c>
    </row>
    <row r="24" spans="1:35" s="8" customFormat="1" ht="25.5" customHeight="1" x14ac:dyDescent="0.25">
      <c r="A24" s="26" t="s">
        <v>9</v>
      </c>
      <c r="B24" s="9">
        <f t="shared" si="2"/>
        <v>39555</v>
      </c>
      <c r="C24" s="13">
        <v>33</v>
      </c>
      <c r="D24" s="13">
        <v>99</v>
      </c>
      <c r="E24" s="13">
        <v>8834</v>
      </c>
      <c r="F24" s="39">
        <v>27486</v>
      </c>
      <c r="G24" s="13">
        <v>18</v>
      </c>
      <c r="H24" s="13">
        <v>41</v>
      </c>
      <c r="I24" s="29">
        <v>3235</v>
      </c>
    </row>
    <row r="25" spans="1:35" s="8" customFormat="1" ht="25.5" customHeight="1" x14ac:dyDescent="0.25">
      <c r="A25" s="26" t="s">
        <v>10</v>
      </c>
      <c r="B25" s="9">
        <f t="shared" si="2"/>
        <v>5150</v>
      </c>
      <c r="C25" s="13">
        <v>4</v>
      </c>
      <c r="D25" s="13">
        <v>8</v>
      </c>
      <c r="E25" s="13">
        <v>2792</v>
      </c>
      <c r="F25" s="13">
        <v>192</v>
      </c>
      <c r="G25" s="13">
        <v>4</v>
      </c>
      <c r="H25" s="13">
        <v>36</v>
      </c>
      <c r="I25" s="14">
        <v>2166</v>
      </c>
    </row>
    <row r="26" spans="1:35" s="8" customFormat="1" ht="25.5" customHeight="1" x14ac:dyDescent="0.25">
      <c r="A26" s="26" t="s">
        <v>5</v>
      </c>
      <c r="B26" s="9">
        <f t="shared" si="2"/>
        <v>34481</v>
      </c>
      <c r="C26" s="13">
        <v>12</v>
      </c>
      <c r="D26" s="13">
        <v>12</v>
      </c>
      <c r="E26" s="13">
        <v>2148</v>
      </c>
      <c r="F26" s="39">
        <v>30418</v>
      </c>
      <c r="G26" s="13">
        <v>10</v>
      </c>
      <c r="H26" s="13">
        <v>44</v>
      </c>
      <c r="I26" s="14">
        <v>1915</v>
      </c>
    </row>
    <row r="27" spans="1:35" s="8" customFormat="1" ht="25.5" customHeight="1" x14ac:dyDescent="0.25">
      <c r="A27" s="26" t="s">
        <v>21</v>
      </c>
      <c r="B27" s="9">
        <f t="shared" si="2"/>
        <v>996</v>
      </c>
      <c r="C27" s="13">
        <v>0</v>
      </c>
      <c r="D27" s="13">
        <v>0</v>
      </c>
      <c r="E27" s="13">
        <v>0</v>
      </c>
      <c r="F27" s="13">
        <v>996</v>
      </c>
      <c r="G27" s="13">
        <v>0</v>
      </c>
      <c r="H27" s="13">
        <v>0</v>
      </c>
      <c r="I27" s="29">
        <v>0</v>
      </c>
    </row>
    <row r="28" spans="1:35" s="8" customFormat="1" ht="25.5" customHeight="1" x14ac:dyDescent="0.25">
      <c r="A28" s="26" t="s">
        <v>6</v>
      </c>
      <c r="B28" s="9">
        <f t="shared" si="2"/>
        <v>4741</v>
      </c>
      <c r="C28" s="13">
        <v>3</v>
      </c>
      <c r="D28" s="13">
        <v>4</v>
      </c>
      <c r="E28" s="13">
        <v>116</v>
      </c>
      <c r="F28" s="13">
        <v>4177</v>
      </c>
      <c r="G28" s="13">
        <v>5</v>
      </c>
      <c r="H28" s="13">
        <v>9</v>
      </c>
      <c r="I28" s="29">
        <v>448</v>
      </c>
    </row>
    <row r="29" spans="1:35" s="8" customFormat="1" ht="25.5" customHeight="1" x14ac:dyDescent="0.25">
      <c r="A29" s="26" t="s">
        <v>11</v>
      </c>
      <c r="B29" s="9">
        <f t="shared" si="2"/>
        <v>63</v>
      </c>
      <c r="C29" s="13">
        <v>0</v>
      </c>
      <c r="D29" s="13">
        <v>0</v>
      </c>
      <c r="E29" s="13">
        <v>0</v>
      </c>
      <c r="F29" s="13">
        <v>0</v>
      </c>
      <c r="G29" s="13">
        <v>1</v>
      </c>
      <c r="H29" s="13">
        <v>30</v>
      </c>
      <c r="I29" s="29">
        <v>63</v>
      </c>
    </row>
    <row r="30" spans="1:35" s="8" customFormat="1" ht="25.5" customHeight="1" x14ac:dyDescent="0.25">
      <c r="A30" s="26" t="s">
        <v>12</v>
      </c>
      <c r="B30" s="9">
        <f t="shared" si="2"/>
        <v>1592</v>
      </c>
      <c r="C30" s="13">
        <v>0</v>
      </c>
      <c r="D30" s="13">
        <v>0</v>
      </c>
      <c r="E30" s="13">
        <v>0</v>
      </c>
      <c r="F30" s="13">
        <v>1592</v>
      </c>
      <c r="G30" s="13">
        <v>0</v>
      </c>
      <c r="H30" s="13">
        <v>0</v>
      </c>
      <c r="I30" s="29">
        <v>0</v>
      </c>
    </row>
    <row r="31" spans="1:35" s="8" customFormat="1" ht="25.5" customHeight="1" x14ac:dyDescent="0.25">
      <c r="A31" s="26" t="s">
        <v>23</v>
      </c>
      <c r="B31" s="9">
        <f t="shared" si="2"/>
        <v>406</v>
      </c>
      <c r="C31" s="13">
        <v>6</v>
      </c>
      <c r="D31" s="13">
        <v>6</v>
      </c>
      <c r="E31" s="13">
        <v>185</v>
      </c>
      <c r="F31" s="13">
        <v>174</v>
      </c>
      <c r="G31" s="13">
        <v>2</v>
      </c>
      <c r="H31" s="13">
        <v>2</v>
      </c>
      <c r="I31" s="29">
        <v>47</v>
      </c>
    </row>
    <row r="32" spans="1:35" s="8" customFormat="1" ht="25.5" customHeight="1" x14ac:dyDescent="0.25">
      <c r="A32" s="26" t="s">
        <v>24</v>
      </c>
      <c r="B32" s="9">
        <f t="shared" si="2"/>
        <v>12356</v>
      </c>
      <c r="C32" s="13">
        <v>19</v>
      </c>
      <c r="D32" s="13">
        <v>42</v>
      </c>
      <c r="E32" s="13">
        <v>4944</v>
      </c>
      <c r="F32" s="13">
        <v>1814</v>
      </c>
      <c r="G32" s="13">
        <v>3</v>
      </c>
      <c r="H32" s="13">
        <v>39</v>
      </c>
      <c r="I32" s="29">
        <v>5598</v>
      </c>
    </row>
    <row r="33" spans="1:11" s="8" customFormat="1" ht="25.5" customHeight="1" x14ac:dyDescent="0.25">
      <c r="A33" s="26" t="s">
        <v>25</v>
      </c>
      <c r="B33" s="9">
        <f t="shared" si="2"/>
        <v>13937</v>
      </c>
      <c r="C33" s="13">
        <v>8</v>
      </c>
      <c r="D33" s="13">
        <v>10</v>
      </c>
      <c r="E33" s="13">
        <v>621</v>
      </c>
      <c r="F33" s="13">
        <v>12140</v>
      </c>
      <c r="G33" s="13">
        <v>7</v>
      </c>
      <c r="H33" s="13">
        <v>18</v>
      </c>
      <c r="I33" s="29">
        <v>1176</v>
      </c>
      <c r="J33" s="17"/>
      <c r="K33" s="17"/>
    </row>
    <row r="34" spans="1:11" s="8" customFormat="1" ht="27.95" customHeight="1" x14ac:dyDescent="0.25">
      <c r="A34" s="25" t="s">
        <v>20</v>
      </c>
      <c r="B34" s="9">
        <f t="shared" ref="B34:I34" si="4">SUM(B35:B42)</f>
        <v>15522</v>
      </c>
      <c r="C34" s="9">
        <f t="shared" si="4"/>
        <v>22</v>
      </c>
      <c r="D34" s="9">
        <f t="shared" si="4"/>
        <v>34</v>
      </c>
      <c r="E34" s="9">
        <f t="shared" si="4"/>
        <v>1149</v>
      </c>
      <c r="F34" s="9">
        <f t="shared" si="4"/>
        <v>11072</v>
      </c>
      <c r="G34" s="9">
        <f t="shared" si="4"/>
        <v>33</v>
      </c>
      <c r="H34" s="9">
        <f t="shared" si="4"/>
        <v>167</v>
      </c>
      <c r="I34" s="16">
        <f t="shared" si="4"/>
        <v>3301</v>
      </c>
      <c r="J34" s="17"/>
      <c r="K34" s="17"/>
    </row>
    <row r="35" spans="1:11" s="8" customFormat="1" ht="24.95" customHeight="1" x14ac:dyDescent="0.25">
      <c r="A35" s="26" t="s">
        <v>4</v>
      </c>
      <c r="B35" s="9">
        <f t="shared" si="2"/>
        <v>2320</v>
      </c>
      <c r="C35" s="13">
        <v>15</v>
      </c>
      <c r="D35" s="13">
        <v>15</v>
      </c>
      <c r="E35" s="13">
        <v>857</v>
      </c>
      <c r="F35" s="13">
        <v>988</v>
      </c>
      <c r="G35" s="13">
        <v>20</v>
      </c>
      <c r="H35" s="13">
        <v>20</v>
      </c>
      <c r="I35" s="29">
        <v>475</v>
      </c>
      <c r="J35" s="17"/>
      <c r="K35" s="17"/>
    </row>
    <row r="36" spans="1:11" s="8" customFormat="1" ht="24.95" customHeight="1" x14ac:dyDescent="0.25">
      <c r="A36" s="27" t="s">
        <v>16</v>
      </c>
      <c r="B36" s="9">
        <f t="shared" si="2"/>
        <v>9497</v>
      </c>
      <c r="C36" s="13">
        <v>2</v>
      </c>
      <c r="D36" s="13">
        <v>14</v>
      </c>
      <c r="E36" s="13">
        <v>134</v>
      </c>
      <c r="F36" s="13">
        <v>8943</v>
      </c>
      <c r="G36" s="13">
        <v>7</v>
      </c>
      <c r="H36" s="13">
        <v>76</v>
      </c>
      <c r="I36" s="29">
        <v>420</v>
      </c>
      <c r="J36" s="17"/>
      <c r="K36" s="17"/>
    </row>
    <row r="37" spans="1:11" s="8" customFormat="1" ht="24.95" customHeight="1" x14ac:dyDescent="0.25">
      <c r="A37" s="26" t="s">
        <v>9</v>
      </c>
      <c r="B37" s="9">
        <f t="shared" si="2"/>
        <v>1902</v>
      </c>
      <c r="C37" s="13">
        <v>3</v>
      </c>
      <c r="D37" s="13">
        <v>3</v>
      </c>
      <c r="E37" s="13">
        <v>61</v>
      </c>
      <c r="F37" s="13">
        <v>216</v>
      </c>
      <c r="G37" s="13">
        <v>2</v>
      </c>
      <c r="H37" s="13">
        <v>64</v>
      </c>
      <c r="I37" s="29">
        <v>1625</v>
      </c>
      <c r="J37" s="17"/>
      <c r="K37" s="17"/>
    </row>
    <row r="38" spans="1:11" s="8" customFormat="1" ht="24.95" customHeight="1" x14ac:dyDescent="0.25">
      <c r="A38" s="26" t="s">
        <v>5</v>
      </c>
      <c r="B38" s="9">
        <f t="shared" si="2"/>
        <v>1364</v>
      </c>
      <c r="C38" s="13">
        <v>0</v>
      </c>
      <c r="D38" s="13">
        <v>0</v>
      </c>
      <c r="E38" s="13">
        <v>0</v>
      </c>
      <c r="F38" s="13">
        <v>600</v>
      </c>
      <c r="G38" s="13">
        <v>3</v>
      </c>
      <c r="H38" s="13">
        <v>6</v>
      </c>
      <c r="I38" s="29">
        <v>764</v>
      </c>
      <c r="J38" s="17"/>
      <c r="K38" s="17"/>
    </row>
    <row r="39" spans="1:11" s="8" customFormat="1" ht="24.95" customHeight="1" x14ac:dyDescent="0.25">
      <c r="A39" s="26" t="s">
        <v>6</v>
      </c>
      <c r="B39" s="9">
        <f t="shared" si="2"/>
        <v>259</v>
      </c>
      <c r="C39" s="13">
        <v>0</v>
      </c>
      <c r="D39" s="13">
        <v>0</v>
      </c>
      <c r="E39" s="13">
        <v>0</v>
      </c>
      <c r="F39" s="13">
        <v>259</v>
      </c>
      <c r="G39" s="13">
        <v>0</v>
      </c>
      <c r="H39" s="13">
        <v>0</v>
      </c>
      <c r="I39" s="29">
        <v>0</v>
      </c>
      <c r="J39" s="17"/>
      <c r="K39" s="17"/>
    </row>
    <row r="40" spans="1:11" s="8" customFormat="1" ht="24.95" customHeight="1" x14ac:dyDescent="0.25">
      <c r="A40" s="26" t="s">
        <v>23</v>
      </c>
      <c r="B40" s="9">
        <f t="shared" si="2"/>
        <v>48</v>
      </c>
      <c r="C40" s="13">
        <v>1</v>
      </c>
      <c r="D40" s="13">
        <v>1</v>
      </c>
      <c r="E40" s="13">
        <v>45</v>
      </c>
      <c r="F40" s="13">
        <v>3</v>
      </c>
      <c r="G40" s="13">
        <v>0</v>
      </c>
      <c r="H40" s="13">
        <v>0</v>
      </c>
      <c r="I40" s="29">
        <v>0</v>
      </c>
      <c r="J40" s="17"/>
      <c r="K40" s="17"/>
    </row>
    <row r="41" spans="1:11" s="8" customFormat="1" ht="24.95" customHeight="1" x14ac:dyDescent="0.25">
      <c r="A41" s="26" t="s">
        <v>24</v>
      </c>
      <c r="B41" s="9">
        <f t="shared" ref="B41" si="5">SUM(E41,F41,I41)</f>
        <v>129</v>
      </c>
      <c r="C41" s="13">
        <v>1</v>
      </c>
      <c r="D41" s="13">
        <v>1</v>
      </c>
      <c r="E41" s="13">
        <v>52</v>
      </c>
      <c r="F41" s="13">
        <v>60</v>
      </c>
      <c r="G41" s="13">
        <v>1</v>
      </c>
      <c r="H41" s="13">
        <v>1</v>
      </c>
      <c r="I41" s="29">
        <v>17</v>
      </c>
      <c r="J41" s="17"/>
      <c r="K41" s="17"/>
    </row>
    <row r="42" spans="1:11" s="8" customFormat="1" ht="24.95" customHeight="1" x14ac:dyDescent="0.25">
      <c r="A42" s="26" t="s">
        <v>25</v>
      </c>
      <c r="B42" s="9">
        <f t="shared" si="2"/>
        <v>3</v>
      </c>
      <c r="C42" s="13">
        <v>0</v>
      </c>
      <c r="D42" s="13">
        <v>0</v>
      </c>
      <c r="E42" s="13">
        <v>0</v>
      </c>
      <c r="F42" s="13">
        <v>3</v>
      </c>
      <c r="G42" s="13">
        <v>0</v>
      </c>
      <c r="H42" s="13">
        <v>0</v>
      </c>
      <c r="I42" s="29">
        <v>0</v>
      </c>
      <c r="J42" s="17"/>
      <c r="K42" s="17"/>
    </row>
    <row r="43" spans="1:11" s="8" customFormat="1" ht="27" customHeight="1" x14ac:dyDescent="0.25">
      <c r="A43" s="25" t="s">
        <v>13</v>
      </c>
      <c r="B43" s="9">
        <f t="shared" ref="B43:I43" si="6">SUM(B44:B49)</f>
        <v>30221</v>
      </c>
      <c r="C43" s="9">
        <f t="shared" si="6"/>
        <v>186</v>
      </c>
      <c r="D43" s="9">
        <f t="shared" si="6"/>
        <v>187</v>
      </c>
      <c r="E43" s="9">
        <f t="shared" si="6"/>
        <v>11601</v>
      </c>
      <c r="F43" s="9">
        <f t="shared" si="6"/>
        <v>17596</v>
      </c>
      <c r="G43" s="9">
        <f t="shared" si="6"/>
        <v>93</v>
      </c>
      <c r="H43" s="9">
        <f t="shared" si="6"/>
        <v>118</v>
      </c>
      <c r="I43" s="16">
        <f t="shared" si="6"/>
        <v>1024</v>
      </c>
      <c r="J43" s="17"/>
      <c r="K43" s="17"/>
    </row>
    <row r="44" spans="1:11" s="8" customFormat="1" ht="24.95" customHeight="1" x14ac:dyDescent="0.25">
      <c r="A44" s="26" t="s">
        <v>4</v>
      </c>
      <c r="B44" s="9">
        <f t="shared" si="2"/>
        <v>15662</v>
      </c>
      <c r="C44" s="13">
        <v>185</v>
      </c>
      <c r="D44" s="13">
        <v>185</v>
      </c>
      <c r="E44" s="13">
        <v>11500</v>
      </c>
      <c r="F44" s="13">
        <v>3726</v>
      </c>
      <c r="G44" s="13">
        <v>79</v>
      </c>
      <c r="H44" s="13">
        <v>79</v>
      </c>
      <c r="I44" s="14">
        <v>436</v>
      </c>
    </row>
    <row r="45" spans="1:11" s="8" customFormat="1" ht="24.95" customHeight="1" x14ac:dyDescent="0.25">
      <c r="A45" s="26" t="s">
        <v>8</v>
      </c>
      <c r="B45" s="9">
        <f t="shared" si="2"/>
        <v>621</v>
      </c>
      <c r="C45" s="13">
        <v>1</v>
      </c>
      <c r="D45" s="13">
        <v>2</v>
      </c>
      <c r="E45" s="13">
        <v>101</v>
      </c>
      <c r="F45" s="13">
        <v>485</v>
      </c>
      <c r="G45" s="13">
        <v>3</v>
      </c>
      <c r="H45" s="13">
        <v>6</v>
      </c>
      <c r="I45" s="14">
        <v>35</v>
      </c>
    </row>
    <row r="46" spans="1:11" s="8" customFormat="1" ht="24.95" customHeight="1" x14ac:dyDescent="0.25">
      <c r="A46" s="26" t="s">
        <v>16</v>
      </c>
      <c r="B46" s="9">
        <f t="shared" si="2"/>
        <v>2610</v>
      </c>
      <c r="C46" s="13">
        <v>0</v>
      </c>
      <c r="D46" s="13">
        <v>0</v>
      </c>
      <c r="E46" s="13">
        <v>0</v>
      </c>
      <c r="F46" s="13">
        <v>2526</v>
      </c>
      <c r="G46" s="13">
        <v>4</v>
      </c>
      <c r="H46" s="13">
        <v>16</v>
      </c>
      <c r="I46" s="14">
        <v>84</v>
      </c>
    </row>
    <row r="47" spans="1:11" s="8" customFormat="1" ht="24.95" customHeight="1" x14ac:dyDescent="0.25">
      <c r="A47" s="26" t="s">
        <v>9</v>
      </c>
      <c r="B47" s="9">
        <f t="shared" si="2"/>
        <v>7309</v>
      </c>
      <c r="C47" s="13">
        <v>0</v>
      </c>
      <c r="D47" s="13">
        <v>0</v>
      </c>
      <c r="E47" s="13">
        <v>0</v>
      </c>
      <c r="F47" s="13">
        <v>6963</v>
      </c>
      <c r="G47" s="13">
        <v>4</v>
      </c>
      <c r="H47" s="13">
        <v>6</v>
      </c>
      <c r="I47" s="14">
        <v>346</v>
      </c>
    </row>
    <row r="48" spans="1:11" s="8" customFormat="1" ht="24.95" customHeight="1" x14ac:dyDescent="0.25">
      <c r="A48" s="26" t="s">
        <v>21</v>
      </c>
      <c r="B48" s="9">
        <f t="shared" si="2"/>
        <v>23</v>
      </c>
      <c r="C48" s="13">
        <v>0</v>
      </c>
      <c r="D48" s="13">
        <v>0</v>
      </c>
      <c r="E48" s="13">
        <v>0</v>
      </c>
      <c r="F48" s="13">
        <v>0</v>
      </c>
      <c r="G48" s="13">
        <v>1</v>
      </c>
      <c r="H48" s="13">
        <v>8</v>
      </c>
      <c r="I48" s="14">
        <v>23</v>
      </c>
    </row>
    <row r="49" spans="1:10" s="8" customFormat="1" ht="24.95" customHeight="1" x14ac:dyDescent="0.25">
      <c r="A49" s="26" t="s">
        <v>24</v>
      </c>
      <c r="B49" s="9">
        <f t="shared" si="2"/>
        <v>3996</v>
      </c>
      <c r="C49" s="13">
        <v>0</v>
      </c>
      <c r="D49" s="13">
        <v>0</v>
      </c>
      <c r="E49" s="13">
        <v>0</v>
      </c>
      <c r="F49" s="13">
        <v>3896</v>
      </c>
      <c r="G49" s="13">
        <v>2</v>
      </c>
      <c r="H49" s="13">
        <v>3</v>
      </c>
      <c r="I49" s="14">
        <v>100</v>
      </c>
    </row>
    <row r="50" spans="1:10" s="8" customFormat="1" ht="27" customHeight="1" x14ac:dyDescent="0.25">
      <c r="A50" s="25" t="s">
        <v>14</v>
      </c>
      <c r="B50" s="9">
        <f>SUM(B51:B59)</f>
        <v>48196</v>
      </c>
      <c r="C50" s="9">
        <f t="shared" ref="C50:I50" si="7">SUM(C51:C59)</f>
        <v>182</v>
      </c>
      <c r="D50" s="9">
        <f t="shared" si="7"/>
        <v>213</v>
      </c>
      <c r="E50" s="9">
        <f t="shared" si="7"/>
        <v>20163</v>
      </c>
      <c r="F50" s="9">
        <f t="shared" si="7"/>
        <v>23417</v>
      </c>
      <c r="G50" s="9">
        <f t="shared" si="7"/>
        <v>390</v>
      </c>
      <c r="H50" s="9">
        <f t="shared" si="7"/>
        <v>438</v>
      </c>
      <c r="I50" s="16">
        <f t="shared" si="7"/>
        <v>4616</v>
      </c>
      <c r="J50" s="17"/>
    </row>
    <row r="51" spans="1:10" s="8" customFormat="1" ht="24.95" customHeight="1" x14ac:dyDescent="0.25">
      <c r="A51" s="26" t="s">
        <v>4</v>
      </c>
      <c r="B51" s="9">
        <f t="shared" si="2"/>
        <v>25128</v>
      </c>
      <c r="C51" s="13">
        <v>165</v>
      </c>
      <c r="D51" s="13">
        <v>165</v>
      </c>
      <c r="E51" s="13">
        <v>9425</v>
      </c>
      <c r="F51" s="13">
        <v>13129</v>
      </c>
      <c r="G51" s="13">
        <v>378</v>
      </c>
      <c r="H51" s="13">
        <v>378</v>
      </c>
      <c r="I51" s="29">
        <v>2574</v>
      </c>
    </row>
    <row r="52" spans="1:10" s="8" customFormat="1" ht="24.95" customHeight="1" x14ac:dyDescent="0.25">
      <c r="A52" s="26" t="s">
        <v>16</v>
      </c>
      <c r="B52" s="9">
        <f t="shared" si="2"/>
        <v>65</v>
      </c>
      <c r="C52" s="13">
        <v>0</v>
      </c>
      <c r="D52" s="13">
        <v>0</v>
      </c>
      <c r="E52" s="13">
        <v>0</v>
      </c>
      <c r="F52" s="13">
        <v>65</v>
      </c>
      <c r="G52" s="13">
        <v>0</v>
      </c>
      <c r="H52" s="13">
        <v>0</v>
      </c>
      <c r="I52" s="29">
        <v>0</v>
      </c>
    </row>
    <row r="53" spans="1:10" s="8" customFormat="1" ht="24.95" customHeight="1" x14ac:dyDescent="0.25">
      <c r="A53" s="26" t="s">
        <v>9</v>
      </c>
      <c r="B53" s="9">
        <f t="shared" si="2"/>
        <v>12024</v>
      </c>
      <c r="C53" s="13">
        <v>11</v>
      </c>
      <c r="D53" s="13">
        <v>34</v>
      </c>
      <c r="E53" s="13">
        <v>9061</v>
      </c>
      <c r="F53" s="13">
        <v>1510</v>
      </c>
      <c r="G53" s="13">
        <v>6</v>
      </c>
      <c r="H53" s="13">
        <v>26</v>
      </c>
      <c r="I53" s="29">
        <v>1453</v>
      </c>
    </row>
    <row r="54" spans="1:10" s="8" customFormat="1" ht="24.95" customHeight="1" x14ac:dyDescent="0.25">
      <c r="A54" s="26" t="s">
        <v>10</v>
      </c>
      <c r="B54" s="9">
        <f t="shared" si="2"/>
        <v>272</v>
      </c>
      <c r="C54" s="13">
        <v>0</v>
      </c>
      <c r="D54" s="13">
        <v>0</v>
      </c>
      <c r="E54" s="13">
        <v>0</v>
      </c>
      <c r="F54" s="13">
        <v>272</v>
      </c>
      <c r="G54" s="13">
        <v>0</v>
      </c>
      <c r="H54" s="13">
        <v>0</v>
      </c>
      <c r="I54" s="29">
        <v>0</v>
      </c>
    </row>
    <row r="55" spans="1:10" s="8" customFormat="1" ht="24.95" customHeight="1" x14ac:dyDescent="0.25">
      <c r="A55" s="26" t="s">
        <v>5</v>
      </c>
      <c r="B55" s="9">
        <f t="shared" si="2"/>
        <v>4699</v>
      </c>
      <c r="C55" s="13">
        <v>1</v>
      </c>
      <c r="D55" s="13">
        <v>1</v>
      </c>
      <c r="E55" s="13">
        <v>98</v>
      </c>
      <c r="F55" s="13">
        <v>4601</v>
      </c>
      <c r="G55" s="13">
        <v>0</v>
      </c>
      <c r="H55" s="13">
        <v>0</v>
      </c>
      <c r="I55" s="29">
        <v>0</v>
      </c>
    </row>
    <row r="56" spans="1:10" s="8" customFormat="1" ht="24.95" customHeight="1" x14ac:dyDescent="0.25">
      <c r="A56" s="26" t="s">
        <v>6</v>
      </c>
      <c r="B56" s="9">
        <f t="shared" si="2"/>
        <v>1036</v>
      </c>
      <c r="C56" s="13">
        <v>2</v>
      </c>
      <c r="D56" s="13">
        <v>10</v>
      </c>
      <c r="E56" s="13">
        <v>957</v>
      </c>
      <c r="F56" s="13">
        <v>29</v>
      </c>
      <c r="G56" s="13">
        <v>2</v>
      </c>
      <c r="H56" s="13">
        <v>27</v>
      </c>
      <c r="I56" s="14">
        <v>50</v>
      </c>
    </row>
    <row r="57" spans="1:10" s="8" customFormat="1" ht="24.95" customHeight="1" x14ac:dyDescent="0.25">
      <c r="A57" s="26" t="s">
        <v>23</v>
      </c>
      <c r="B57" s="9">
        <f t="shared" si="2"/>
        <v>518</v>
      </c>
      <c r="C57" s="13">
        <v>1</v>
      </c>
      <c r="D57" s="13">
        <v>1</v>
      </c>
      <c r="E57" s="13">
        <v>184</v>
      </c>
      <c r="F57" s="13">
        <v>334</v>
      </c>
      <c r="G57" s="13">
        <v>0</v>
      </c>
      <c r="H57" s="13">
        <v>0</v>
      </c>
      <c r="I57" s="14">
        <v>0</v>
      </c>
    </row>
    <row r="58" spans="1:10" s="8" customFormat="1" ht="24.95" customHeight="1" x14ac:dyDescent="0.25">
      <c r="A58" s="26" t="s">
        <v>24</v>
      </c>
      <c r="B58" s="9">
        <f t="shared" si="2"/>
        <v>615</v>
      </c>
      <c r="C58" s="30">
        <v>1</v>
      </c>
      <c r="D58" s="30">
        <v>1</v>
      </c>
      <c r="E58" s="30">
        <v>186</v>
      </c>
      <c r="F58" s="30">
        <v>0</v>
      </c>
      <c r="G58" s="30">
        <v>1</v>
      </c>
      <c r="H58" s="30">
        <v>3</v>
      </c>
      <c r="I58" s="31">
        <v>429</v>
      </c>
    </row>
    <row r="59" spans="1:10" s="8" customFormat="1" ht="24.95" customHeight="1" x14ac:dyDescent="0.25">
      <c r="A59" s="26" t="s">
        <v>25</v>
      </c>
      <c r="B59" s="9">
        <f t="shared" si="2"/>
        <v>3839</v>
      </c>
      <c r="C59" s="13">
        <v>1</v>
      </c>
      <c r="D59" s="13">
        <v>1</v>
      </c>
      <c r="E59" s="13">
        <v>252</v>
      </c>
      <c r="F59" s="13">
        <v>3477</v>
      </c>
      <c r="G59" s="13">
        <v>3</v>
      </c>
      <c r="H59" s="13">
        <v>4</v>
      </c>
      <c r="I59" s="29">
        <v>110</v>
      </c>
    </row>
    <row r="60" spans="1:10" s="8" customFormat="1" ht="8.25" customHeight="1" x14ac:dyDescent="0.25">
      <c r="A60" s="22"/>
      <c r="B60" s="10"/>
      <c r="C60" s="10"/>
      <c r="D60" s="11"/>
      <c r="E60" s="10"/>
      <c r="F60" s="21"/>
      <c r="G60" s="10"/>
      <c r="H60" s="10"/>
      <c r="I60" s="15"/>
    </row>
    <row r="61" spans="1:10" s="8" customFormat="1" x14ac:dyDescent="0.25">
      <c r="A61" s="2" t="s">
        <v>35</v>
      </c>
      <c r="B61" s="3"/>
      <c r="C61" s="3"/>
      <c r="D61" s="3"/>
      <c r="E61" s="3"/>
      <c r="F61" s="3"/>
      <c r="G61" s="3"/>
      <c r="H61" s="3"/>
      <c r="I61" s="1"/>
    </row>
    <row r="62" spans="1:10" s="8" customFormat="1" x14ac:dyDescent="0.25">
      <c r="A62" s="4" t="s">
        <v>36</v>
      </c>
      <c r="B62" s="3"/>
      <c r="C62" s="3"/>
      <c r="D62" s="3"/>
      <c r="E62" s="3"/>
      <c r="F62" s="3"/>
      <c r="G62" s="3"/>
      <c r="H62" s="3"/>
      <c r="I62" s="1"/>
    </row>
    <row r="63" spans="1:10" s="8" customFormat="1" x14ac:dyDescent="0.25">
      <c r="A63" s="3" t="s">
        <v>30</v>
      </c>
      <c r="B63" s="3"/>
      <c r="C63" s="3"/>
      <c r="D63" s="3"/>
      <c r="E63" s="3"/>
      <c r="F63" s="3"/>
      <c r="G63" s="3"/>
      <c r="H63" s="3"/>
      <c r="I63" s="1"/>
    </row>
    <row r="64" spans="1:10" s="8" customFormat="1" x14ac:dyDescent="0.25">
      <c r="A64" s="3" t="s">
        <v>46</v>
      </c>
      <c r="B64" s="5"/>
      <c r="C64" s="6"/>
      <c r="D64" s="6"/>
      <c r="E64" s="6"/>
      <c r="F64" s="6"/>
      <c r="G64" s="6"/>
      <c r="H64" s="6"/>
      <c r="I64" s="1"/>
    </row>
    <row r="65" spans="1:29" s="8" customFormat="1" x14ac:dyDescent="0.25">
      <c r="A65" s="3" t="s">
        <v>45</v>
      </c>
      <c r="B65" s="5"/>
      <c r="C65" s="6"/>
      <c r="D65" s="6"/>
      <c r="E65" s="6"/>
      <c r="F65" s="6"/>
      <c r="G65" s="6"/>
      <c r="H65" s="6"/>
      <c r="I65" s="1"/>
    </row>
    <row r="66" spans="1:29" s="8" customFormat="1" x14ac:dyDescent="0.25">
      <c r="A66" s="3" t="s">
        <v>31</v>
      </c>
    </row>
    <row r="67" spans="1:29" s="8" customFormat="1" x14ac:dyDescent="0.25">
      <c r="A67" s="3" t="s">
        <v>44</v>
      </c>
    </row>
    <row r="68" spans="1:29" s="8" customFormat="1" x14ac:dyDescent="0.25">
      <c r="A68" s="3" t="s">
        <v>43</v>
      </c>
    </row>
    <row r="69" spans="1:29" s="8" customFormat="1" x14ac:dyDescent="0.25">
      <c r="A69" s="5" t="s">
        <v>32</v>
      </c>
    </row>
    <row r="70" spans="1:29" s="8" customFormat="1" x14ac:dyDescent="0.25">
      <c r="A70" s="3" t="s">
        <v>15</v>
      </c>
    </row>
    <row r="71" spans="1:29" s="8" customFormat="1" x14ac:dyDescent="0.25">
      <c r="A71" s="1" t="s">
        <v>22</v>
      </c>
    </row>
    <row r="72" spans="1:29" x14ac:dyDescent="0.25"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x14ac:dyDescent="0.25"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x14ac:dyDescent="0.25"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x14ac:dyDescent="0.25"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x14ac:dyDescent="0.25"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x14ac:dyDescent="0.25"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25"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25"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25"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0:29" x14ac:dyDescent="0.25"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0:29" x14ac:dyDescent="0.25"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0:29" x14ac:dyDescent="0.25"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0:29" x14ac:dyDescent="0.25"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0:29" x14ac:dyDescent="0.25"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0:29" x14ac:dyDescent="0.25"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0:29" x14ac:dyDescent="0.25"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0:29" x14ac:dyDescent="0.25"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0:29" x14ac:dyDescent="0.25"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0:29" x14ac:dyDescent="0.25"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0:29" x14ac:dyDescent="0.25"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0:29" x14ac:dyDescent="0.25"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0:29" x14ac:dyDescent="0.25"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0:29" x14ac:dyDescent="0.25"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0:29" x14ac:dyDescent="0.25"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0:29" x14ac:dyDescent="0.25"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0:29" x14ac:dyDescent="0.25"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0:29" x14ac:dyDescent="0.25"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0:29" x14ac:dyDescent="0.25"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0:29" x14ac:dyDescent="0.25"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0:29" x14ac:dyDescent="0.25"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0:29" x14ac:dyDescent="0.25"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0:29" x14ac:dyDescent="0.25"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0:29" x14ac:dyDescent="0.25"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0:29" x14ac:dyDescent="0.25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0:29" x14ac:dyDescent="0.25"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0:29" x14ac:dyDescent="0.25"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0:29" x14ac:dyDescent="0.25"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0:29" x14ac:dyDescent="0.25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0:29" x14ac:dyDescent="0.25"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0:29" x14ac:dyDescent="0.25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0:29" x14ac:dyDescent="0.25"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0:29" x14ac:dyDescent="0.25"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0:29" x14ac:dyDescent="0.25"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0:29" x14ac:dyDescent="0.25"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0:29" x14ac:dyDescent="0.25"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0:29" x14ac:dyDescent="0.25"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0:29" x14ac:dyDescent="0.25"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0:29" x14ac:dyDescent="0.25"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0:29" x14ac:dyDescent="0.25"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0:29" x14ac:dyDescent="0.25"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0:29" x14ac:dyDescent="0.25"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0:29" x14ac:dyDescent="0.25"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0:29" x14ac:dyDescent="0.25"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0:29" x14ac:dyDescent="0.25"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0:29" x14ac:dyDescent="0.25"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0:29" x14ac:dyDescent="0.25"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0:29" x14ac:dyDescent="0.25"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0:29" x14ac:dyDescent="0.25"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0:29" x14ac:dyDescent="0.25"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0:29" x14ac:dyDescent="0.25"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0:29" x14ac:dyDescent="0.25"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0:29" x14ac:dyDescent="0.25"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0:29" x14ac:dyDescent="0.25"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0:29" x14ac:dyDescent="0.25"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0:29" x14ac:dyDescent="0.25"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0:29" x14ac:dyDescent="0.25"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0:29" x14ac:dyDescent="0.25"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0:29" x14ac:dyDescent="0.25"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0:29" x14ac:dyDescent="0.25"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0:29" x14ac:dyDescent="0.25"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0:29" x14ac:dyDescent="0.25"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0:29" x14ac:dyDescent="0.25"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0:29" x14ac:dyDescent="0.25"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0:29" x14ac:dyDescent="0.25"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0:29" x14ac:dyDescent="0.25"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0:29" x14ac:dyDescent="0.25"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0:29" x14ac:dyDescent="0.25"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0:29" x14ac:dyDescent="0.25"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0:29" x14ac:dyDescent="0.25"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0:29" x14ac:dyDescent="0.25"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0:29" x14ac:dyDescent="0.25"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0:29" x14ac:dyDescent="0.25"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0:29" x14ac:dyDescent="0.25"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0:29" x14ac:dyDescent="0.25"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0:29" x14ac:dyDescent="0.25"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0:29" x14ac:dyDescent="0.25"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0:29" x14ac:dyDescent="0.25"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0:29" x14ac:dyDescent="0.25"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0:29" x14ac:dyDescent="0.25"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0:29" x14ac:dyDescent="0.25"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0:29" x14ac:dyDescent="0.25"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0:29" x14ac:dyDescent="0.25"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0:29" x14ac:dyDescent="0.25"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0:29" x14ac:dyDescent="0.25"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0:29" x14ac:dyDescent="0.25"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0:29" x14ac:dyDescent="0.25"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0:29" x14ac:dyDescent="0.25"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0:29" x14ac:dyDescent="0.25"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0:29" x14ac:dyDescent="0.25"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0:29" x14ac:dyDescent="0.25"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0:29" x14ac:dyDescent="0.25"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0:29" x14ac:dyDescent="0.25"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0:29" x14ac:dyDescent="0.25"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0:29" x14ac:dyDescent="0.25"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0:29" x14ac:dyDescent="0.25"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0:29" x14ac:dyDescent="0.25"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0:29" x14ac:dyDescent="0.25"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0:29" x14ac:dyDescent="0.25"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0:29" x14ac:dyDescent="0.25"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0:29" x14ac:dyDescent="0.25"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0:29" x14ac:dyDescent="0.25"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0:29" x14ac:dyDescent="0.25"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0:29" x14ac:dyDescent="0.25"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0:29" x14ac:dyDescent="0.25"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0:29" x14ac:dyDescent="0.25"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0:29" x14ac:dyDescent="0.25"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0:29" x14ac:dyDescent="0.25"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0:29" x14ac:dyDescent="0.25"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0:29" x14ac:dyDescent="0.25"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0:29" x14ac:dyDescent="0.25"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0:29" x14ac:dyDescent="0.25"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0:29" x14ac:dyDescent="0.25"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0:29" x14ac:dyDescent="0.25"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0:29" x14ac:dyDescent="0.25"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0:29" x14ac:dyDescent="0.25"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0:29" x14ac:dyDescent="0.25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0:29" x14ac:dyDescent="0.25"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0:29" x14ac:dyDescent="0.25"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0:29" x14ac:dyDescent="0.25"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0:29" x14ac:dyDescent="0.25"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0:29" x14ac:dyDescent="0.25"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0:29" x14ac:dyDescent="0.25"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0:29" x14ac:dyDescent="0.25"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0:29" x14ac:dyDescent="0.25"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0:29" x14ac:dyDescent="0.25"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0:29" x14ac:dyDescent="0.25"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0:29" x14ac:dyDescent="0.25"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0:29" x14ac:dyDescent="0.25"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0:29" x14ac:dyDescent="0.25"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0:29" x14ac:dyDescent="0.25"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0:29" x14ac:dyDescent="0.25"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0:29" x14ac:dyDescent="0.25"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0:29" x14ac:dyDescent="0.25"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0:29" x14ac:dyDescent="0.25"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0:29" x14ac:dyDescent="0.25"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0:29" x14ac:dyDescent="0.25"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0:29" x14ac:dyDescent="0.25"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0:29" x14ac:dyDescent="0.25"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0:29" x14ac:dyDescent="0.25"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0:29" x14ac:dyDescent="0.25"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0:29" x14ac:dyDescent="0.25"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0:29" x14ac:dyDescent="0.25"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0:29" x14ac:dyDescent="0.25"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0:29" x14ac:dyDescent="0.25"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0:29" x14ac:dyDescent="0.25"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0:29" x14ac:dyDescent="0.25"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0:29" x14ac:dyDescent="0.25"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0:29" x14ac:dyDescent="0.25"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0:29" x14ac:dyDescent="0.25"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0:29" x14ac:dyDescent="0.25"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0:29" x14ac:dyDescent="0.25"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0:29" x14ac:dyDescent="0.25"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0:29" x14ac:dyDescent="0.25"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0:29" x14ac:dyDescent="0.25"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0:29" x14ac:dyDescent="0.25"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0:29" x14ac:dyDescent="0.25"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0:29" x14ac:dyDescent="0.25"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0:29" x14ac:dyDescent="0.25"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0:29" x14ac:dyDescent="0.25"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0:29" x14ac:dyDescent="0.25"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0:29" x14ac:dyDescent="0.25"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0:29" x14ac:dyDescent="0.25"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0:29" x14ac:dyDescent="0.25"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0:29" x14ac:dyDescent="0.25"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0:29" x14ac:dyDescent="0.25"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0:29" x14ac:dyDescent="0.25"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0:29" x14ac:dyDescent="0.25"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0:29" x14ac:dyDescent="0.25"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0:29" x14ac:dyDescent="0.25"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0:29" x14ac:dyDescent="0.25"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0:29" x14ac:dyDescent="0.25"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0:29" x14ac:dyDescent="0.25"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0:29" x14ac:dyDescent="0.25"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0:29" x14ac:dyDescent="0.25"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0:29" x14ac:dyDescent="0.25"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0:29" x14ac:dyDescent="0.25"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0:29" x14ac:dyDescent="0.25"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0:29" x14ac:dyDescent="0.25"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0:29" x14ac:dyDescent="0.25"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0:29" x14ac:dyDescent="0.25"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0:29" x14ac:dyDescent="0.25"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0:29" x14ac:dyDescent="0.25"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0:29" x14ac:dyDescent="0.25"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0:29" x14ac:dyDescent="0.25"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0:29" x14ac:dyDescent="0.25"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0:29" x14ac:dyDescent="0.25"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0:29" x14ac:dyDescent="0.25"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0:29" x14ac:dyDescent="0.25"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0:29" x14ac:dyDescent="0.25"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0:29" x14ac:dyDescent="0.25"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0:29" x14ac:dyDescent="0.25"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0:29" x14ac:dyDescent="0.25"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0:29" x14ac:dyDescent="0.25"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0:29" x14ac:dyDescent="0.25"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0:29" x14ac:dyDescent="0.25"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0:29" x14ac:dyDescent="0.25"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0:29" x14ac:dyDescent="0.25"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0:29" x14ac:dyDescent="0.25"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0:29" x14ac:dyDescent="0.25"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0:29" x14ac:dyDescent="0.25"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0:29" x14ac:dyDescent="0.25"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0:29" x14ac:dyDescent="0.25"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0:29" x14ac:dyDescent="0.25"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0:29" x14ac:dyDescent="0.25"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0:29" x14ac:dyDescent="0.25"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0:29" x14ac:dyDescent="0.25"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0:29" x14ac:dyDescent="0.25"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0:29" x14ac:dyDescent="0.25"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0:29" x14ac:dyDescent="0.25"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0:29" x14ac:dyDescent="0.25"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0:29" x14ac:dyDescent="0.25"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0:29" x14ac:dyDescent="0.25"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0:29" x14ac:dyDescent="0.25"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0:29" x14ac:dyDescent="0.25"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0:29" x14ac:dyDescent="0.25"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0:29" x14ac:dyDescent="0.25"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0:29" x14ac:dyDescent="0.25"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0:29" x14ac:dyDescent="0.25"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0:29" x14ac:dyDescent="0.25"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0:29" x14ac:dyDescent="0.25"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0:29" x14ac:dyDescent="0.25"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0:29" x14ac:dyDescent="0.25"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0:29" x14ac:dyDescent="0.25"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0:29" x14ac:dyDescent="0.25"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0:29" x14ac:dyDescent="0.25"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0:29" x14ac:dyDescent="0.25"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0:29" x14ac:dyDescent="0.25"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0:29" x14ac:dyDescent="0.25"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0:29" x14ac:dyDescent="0.25"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0:29" x14ac:dyDescent="0.25"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0:29" x14ac:dyDescent="0.25"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0:29" x14ac:dyDescent="0.25"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0:29" x14ac:dyDescent="0.25"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0:29" x14ac:dyDescent="0.25"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0:29" x14ac:dyDescent="0.25"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0:29" x14ac:dyDescent="0.25"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0:29" x14ac:dyDescent="0.25"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0:29" x14ac:dyDescent="0.25"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0:29" x14ac:dyDescent="0.25"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0:29" x14ac:dyDescent="0.25"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0:29" x14ac:dyDescent="0.25"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0:29" x14ac:dyDescent="0.25"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0:29" x14ac:dyDescent="0.25"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0:29" x14ac:dyDescent="0.25"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0:29" x14ac:dyDescent="0.25"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0:29" x14ac:dyDescent="0.25"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0:29" x14ac:dyDescent="0.25"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0:29" x14ac:dyDescent="0.25"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0:29" x14ac:dyDescent="0.25"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0:29" x14ac:dyDescent="0.25"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0:29" x14ac:dyDescent="0.25"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0:29" x14ac:dyDescent="0.25"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0:29" x14ac:dyDescent="0.25"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0:29" x14ac:dyDescent="0.25"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0:29" x14ac:dyDescent="0.25"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0:29" x14ac:dyDescent="0.25"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0:29" x14ac:dyDescent="0.25"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0:29" x14ac:dyDescent="0.25"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0:29" x14ac:dyDescent="0.25"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0:29" x14ac:dyDescent="0.25"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0:29" x14ac:dyDescent="0.25"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0:29" x14ac:dyDescent="0.25"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0:29" x14ac:dyDescent="0.25"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0:29" x14ac:dyDescent="0.25"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0:29" x14ac:dyDescent="0.25"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0:29" x14ac:dyDescent="0.25"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0:29" x14ac:dyDescent="0.25"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0:29" x14ac:dyDescent="0.25">
      <c r="U349" s="8"/>
      <c r="V349" s="8"/>
      <c r="W349" s="8"/>
      <c r="X349" s="8"/>
      <c r="Y349" s="8"/>
      <c r="Z349" s="8"/>
      <c r="AA349" s="8"/>
      <c r="AB349" s="8"/>
      <c r="AC349" s="8"/>
    </row>
    <row r="350" spans="10:29" x14ac:dyDescent="0.25">
      <c r="U350" s="8"/>
      <c r="V350" s="8"/>
      <c r="W350" s="8"/>
      <c r="X350" s="8"/>
      <c r="Y350" s="8"/>
      <c r="Z350" s="8"/>
      <c r="AA350" s="8"/>
      <c r="AB350" s="8"/>
      <c r="AC350" s="8"/>
    </row>
  </sheetData>
  <mergeCells count="11">
    <mergeCell ref="C8:I8"/>
    <mergeCell ref="G10:I10"/>
    <mergeCell ref="A1:I1"/>
    <mergeCell ref="A2:I2"/>
    <mergeCell ref="A3:I3"/>
    <mergeCell ref="A5:I5"/>
    <mergeCell ref="A6:I6"/>
    <mergeCell ref="A8:A11"/>
    <mergeCell ref="B8:B11"/>
    <mergeCell ref="C9:E10"/>
    <mergeCell ref="F9:I9"/>
  </mergeCells>
  <printOptions horizontalCentered="1"/>
  <pageMargins left="0.74803149606299213" right="0.74803149606299213" top="0.98425196850393704" bottom="0.98425196850393704" header="0.19685039370078741" footer="0"/>
  <pageSetup scale="65" orientation="portrait" r:id="rId1"/>
  <rowBreaks count="1" manualBreakCount="1">
    <brk id="42" max="16383" man="1"/>
  </rowBreaks>
  <ignoredErrors>
    <ignoredError sqref="B34 B50 B43 B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 </vt:lpstr>
      <vt:lpstr>'Cuadro_4 '!Área_de_impresión</vt:lpstr>
      <vt:lpstr>'Cuadro_4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2025-10-17T19:03:00Z</cp:lastPrinted>
  <dcterms:created xsi:type="dcterms:W3CDTF">2022-03-04T17:09:21Z</dcterms:created>
  <dcterms:modified xsi:type="dcterms:W3CDTF">2025-10-17T19:05:44Z</dcterms:modified>
</cp:coreProperties>
</file>